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tabRatio="954"/>
  </bookViews>
  <sheets>
    <sheet name="Намуна 1" sheetId="3" r:id="rId1"/>
  </sheets>
  <definedNames>
    <definedName name="_xlnm.Print_Titles" localSheetId="0">'Намуна 1'!$8:$9</definedName>
    <definedName name="_xlnm.Print_Area" localSheetId="0">'Намуна 1'!$A$1:$H$17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" l="1"/>
  <c r="F16" i="3" l="1"/>
  <c r="F17" i="3" l="1"/>
  <c r="A12" i="3"/>
  <c r="A13" i="3" s="1"/>
</calcChain>
</file>

<file path=xl/sharedStrings.xml><?xml version="1.0" encoding="utf-8"?>
<sst xmlns="http://schemas.openxmlformats.org/spreadsheetml/2006/main" count="50" uniqueCount="41">
  <si>
    <t>№</t>
  </si>
  <si>
    <t>х</t>
  </si>
  <si>
    <t>"ТАСДИҚЛАЙМАН"</t>
  </si>
  <si>
    <t>Ғолиб таклиф маълумотлари</t>
  </si>
  <si>
    <t>Қисқача мазмуни</t>
  </si>
  <si>
    <t>Тўплаган овозлари сони</t>
  </si>
  <si>
    <t>Таклиф ID рақами</t>
  </si>
  <si>
    <t>Хақл депутатлари туман 
Кенгаши раиси</t>
  </si>
  <si>
    <t>Фуқаролар ташаббуси жамғармаси</t>
  </si>
  <si>
    <t>Молиялаштириш манбаси 
(ФТЖ, қўшимча манба, бюджет параметри)</t>
  </si>
  <si>
    <t>Буюртмачи ташкилот</t>
  </si>
  <si>
    <t>Амалга оширишнинг аниқланган қиймати
(минг сўмда)</t>
  </si>
  <si>
    <t>Хақиқатда ажратилган
(минг сўмда)</t>
  </si>
  <si>
    <t>519 "Фуқаролар ташаббуси жамғармаси"да шаклланган маблағ</t>
  </si>
  <si>
    <t>_______________ Ж.Нурматов</t>
  </si>
  <si>
    <t>И.Икромов</t>
  </si>
  <si>
    <t>Ғ.Примкулов</t>
  </si>
  <si>
    <t>Тақсимланмаган маблағ</t>
  </si>
  <si>
    <t>0880600239</t>
  </si>
  <si>
    <t>Учтепа МФЙ Дустлик кучани асфалтлаш</t>
  </si>
  <si>
    <t>0880600214</t>
  </si>
  <si>
    <t>43-умумтаьлим мактабининг ёғоч эшикларини алмаштириш, 1010 м2 линолиумни алмаштириш, 1 та АКС 100 козон ўрнатиш хамда козонхона томини янгилаш</t>
  </si>
  <si>
    <t>0880600016</t>
  </si>
  <si>
    <t>Норин туман тиббиёт бирлашмасига қарашли Хўжақўрғонча ОШПни жорий таъмирлаш ишлари учун</t>
  </si>
  <si>
    <t>0880600020</t>
  </si>
  <si>
    <t>Туман марказий шифоханани инверталларини янгилаш</t>
  </si>
  <si>
    <t>0880600015</t>
  </si>
  <si>
    <t>Норин туман Тиббиёт бирлашмасига қарашли Маргизор ОШП биносини жорий таъмирлаш ишлари учун</t>
  </si>
  <si>
    <t>Л.Абдувалиев</t>
  </si>
  <si>
    <t>М.Мирзаахмедова</t>
  </si>
  <si>
    <t>Н.Холмирзаева</t>
  </si>
  <si>
    <t>Туман ҳокимининг 1-ўринбосари:</t>
  </si>
  <si>
    <t>Туман ҳокимлиги молия бўлими мудири:</t>
  </si>
  <si>
    <t>Туман Халқ таълими бўлими мудири ввб:</t>
  </si>
  <si>
    <t>Туман Ободонлаштири бошқармаси бошлиғи:</t>
  </si>
  <si>
    <t>Туман Тиббиёт ьирлашмаси бошлиғи:</t>
  </si>
  <si>
    <t>Жами ажратилган маблағ</t>
  </si>
  <si>
    <t>Норин Туман Ободонлаштириш бошқармаси</t>
  </si>
  <si>
    <t>Норин Туман Халқ таълими бўлими</t>
  </si>
  <si>
    <t>Норин Туман Тиббиёт бирлашмаси</t>
  </si>
  <si>
    <t>Наманган вилояти Норин тумани бўйича 2022 йил жамоатчлик фикри асосида шаклланган тадбирларни молиялаштириш бўйича 2-мавсум
 МАНЗИЛЛИ РЎЙХАТИ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</si>
</sst>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_ ;[Red]\-#,##0\ "/>
    <numFmt numFmtId="165" formatCode="_-* #,##0\ _₽_-;\-* #,##0\ _₽_-;_-* &quot;-&quot;??\ _₽_-;_-@_-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wrapText="1"/>
    </xf>
    <xf numFmtId="3" fontId="1" fillId="0" borderId="0" xfId="0" applyNumberFormat="1" applyFont="1" applyAlignment="1">
      <alignment wrapText="1"/>
    </xf>
    <xf numFmtId="0" fontId="4" fillId="0" borderId="14" xfId="0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9" fontId="1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4" fillId="0" borderId="14" xfId="1" applyNumberFormat="1" applyFont="1" applyBorder="1" applyAlignment="1">
      <alignment horizontal="left" vertical="center"/>
    </xf>
    <xf numFmtId="165" fontId="4" fillId="0" borderId="14" xfId="1" applyNumberFormat="1" applyFont="1" applyBorder="1" applyAlignment="1">
      <alignment horizontal="center" vertical="center"/>
    </xf>
    <xf numFmtId="165" fontId="1" fillId="0" borderId="14" xfId="1" applyNumberFormat="1" applyFont="1" applyBorder="1" applyAlignment="1">
      <alignment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5" fontId="2" fillId="0" borderId="15" xfId="1" applyNumberFormat="1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5" fontId="1" fillId="0" borderId="20" xfId="1" applyNumberFormat="1" applyFont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8"/>
  <sheetViews>
    <sheetView tabSelected="1" view="pageBreakPreview" zoomScale="70" zoomScaleNormal="70" zoomScaleSheetLayoutView="70" workbookViewId="0">
      <selection activeCell="D20" sqref="D20"/>
    </sheetView>
  </sheetViews>
  <sheetFormatPr defaultColWidth="9.140625" defaultRowHeight="18.75" x14ac:dyDescent="0.3"/>
  <cols>
    <col min="1" max="1" width="5.7109375" style="3" customWidth="1"/>
    <col min="2" max="2" width="15.42578125" style="1" customWidth="1"/>
    <col min="3" max="3" width="64" style="1" customWidth="1"/>
    <col min="4" max="4" width="19" style="16" customWidth="1"/>
    <col min="5" max="5" width="18.140625" style="1" customWidth="1"/>
    <col min="6" max="6" width="18.42578125" style="1" customWidth="1"/>
    <col min="7" max="7" width="24.28515625" style="1" customWidth="1"/>
    <col min="8" max="8" width="30" style="1" customWidth="1"/>
    <col min="9" max="16384" width="9.140625" style="1"/>
  </cols>
  <sheetData>
    <row r="1" spans="1:8" s="3" customFormat="1" ht="21.75" customHeight="1" x14ac:dyDescent="0.3">
      <c r="D1" s="15"/>
      <c r="G1" s="41" t="s">
        <v>2</v>
      </c>
      <c r="H1" s="41"/>
    </row>
    <row r="2" spans="1:8" s="3" customFormat="1" ht="38.25" customHeight="1" x14ac:dyDescent="0.3">
      <c r="D2" s="15"/>
      <c r="G2" s="41" t="s">
        <v>7</v>
      </c>
      <c r="H2" s="41"/>
    </row>
    <row r="3" spans="1:8" s="3" customFormat="1" ht="21.75" customHeight="1" x14ac:dyDescent="0.3">
      <c r="D3" s="15"/>
      <c r="G3" s="41" t="s">
        <v>14</v>
      </c>
      <c r="H3" s="41"/>
    </row>
    <row r="5" spans="1:8" ht="24" customHeight="1" x14ac:dyDescent="0.3">
      <c r="A5" s="42" t="s">
        <v>40</v>
      </c>
      <c r="B5" s="42"/>
      <c r="C5" s="42"/>
      <c r="D5" s="42"/>
      <c r="E5" s="42"/>
      <c r="F5" s="42"/>
      <c r="G5" s="42"/>
      <c r="H5" s="42"/>
    </row>
    <row r="6" spans="1:8" ht="18" customHeight="1" x14ac:dyDescent="0.3">
      <c r="A6" s="42"/>
      <c r="B6" s="42"/>
      <c r="C6" s="42"/>
      <c r="D6" s="42"/>
      <c r="E6" s="42"/>
      <c r="F6" s="42"/>
      <c r="G6" s="42"/>
      <c r="H6" s="42"/>
    </row>
    <row r="7" spans="1:8" ht="19.5" thickBot="1" x14ac:dyDescent="0.35">
      <c r="G7" s="2"/>
    </row>
    <row r="8" spans="1:8" s="3" customFormat="1" ht="35.25" customHeight="1" x14ac:dyDescent="0.3">
      <c r="A8" s="43" t="s">
        <v>0</v>
      </c>
      <c r="B8" s="45" t="s">
        <v>3</v>
      </c>
      <c r="C8" s="45"/>
      <c r="D8" s="45"/>
      <c r="E8" s="46" t="s">
        <v>11</v>
      </c>
      <c r="F8" s="46" t="s">
        <v>12</v>
      </c>
      <c r="G8" s="46" t="s">
        <v>9</v>
      </c>
      <c r="H8" s="49" t="s">
        <v>10</v>
      </c>
    </row>
    <row r="9" spans="1:8" s="3" customFormat="1" ht="70.5" customHeight="1" thickBot="1" x14ac:dyDescent="0.35">
      <c r="A9" s="44"/>
      <c r="B9" s="21" t="s">
        <v>6</v>
      </c>
      <c r="C9" s="21" t="s">
        <v>4</v>
      </c>
      <c r="D9" s="18" t="s">
        <v>5</v>
      </c>
      <c r="E9" s="47"/>
      <c r="F9" s="47"/>
      <c r="G9" s="48"/>
      <c r="H9" s="50"/>
    </row>
    <row r="10" spans="1:8" ht="18.75" customHeight="1" x14ac:dyDescent="0.3">
      <c r="A10" s="37" t="s">
        <v>13</v>
      </c>
      <c r="B10" s="38"/>
      <c r="C10" s="38"/>
      <c r="D10" s="38"/>
      <c r="E10" s="24"/>
      <c r="F10" s="18">
        <f>5711788890/1000</f>
        <v>5711788.8899999997</v>
      </c>
      <c r="G10" s="10" t="s">
        <v>1</v>
      </c>
      <c r="H10" s="11" t="s">
        <v>1</v>
      </c>
    </row>
    <row r="11" spans="1:8" ht="82.5" customHeight="1" x14ac:dyDescent="0.3">
      <c r="A11" s="21">
        <v>1</v>
      </c>
      <c r="B11" s="23" t="s">
        <v>18</v>
      </c>
      <c r="C11" s="17" t="s">
        <v>19</v>
      </c>
      <c r="D11" s="20">
        <v>7471</v>
      </c>
      <c r="E11" s="26">
        <v>1150000</v>
      </c>
      <c r="F11" s="27">
        <v>1150000</v>
      </c>
      <c r="G11" s="8" t="s">
        <v>8</v>
      </c>
      <c r="H11" s="9" t="s">
        <v>37</v>
      </c>
    </row>
    <row r="12" spans="1:8" ht="75" x14ac:dyDescent="0.3">
      <c r="A12" s="21">
        <f>+A11+1</f>
        <v>2</v>
      </c>
      <c r="B12" s="23" t="s">
        <v>20</v>
      </c>
      <c r="C12" s="17" t="s">
        <v>21</v>
      </c>
      <c r="D12" s="20">
        <v>7384</v>
      </c>
      <c r="E12" s="27">
        <v>980000</v>
      </c>
      <c r="F12" s="27">
        <v>980000</v>
      </c>
      <c r="G12" s="8" t="s">
        <v>8</v>
      </c>
      <c r="H12" s="9" t="s">
        <v>38</v>
      </c>
    </row>
    <row r="13" spans="1:8" ht="56.25" x14ac:dyDescent="0.3">
      <c r="A13" s="21">
        <f t="shared" ref="A13" si="0">+A12+1</f>
        <v>3</v>
      </c>
      <c r="B13" s="23" t="s">
        <v>22</v>
      </c>
      <c r="C13" s="17" t="s">
        <v>23</v>
      </c>
      <c r="D13" s="20">
        <v>6918</v>
      </c>
      <c r="E13" s="28">
        <v>990000</v>
      </c>
      <c r="F13" s="28">
        <v>990000</v>
      </c>
      <c r="G13" s="8" t="s">
        <v>8</v>
      </c>
      <c r="H13" s="9" t="s">
        <v>39</v>
      </c>
    </row>
    <row r="14" spans="1:8" ht="56.25" x14ac:dyDescent="0.3">
      <c r="A14" s="21">
        <v>4</v>
      </c>
      <c r="B14" s="23" t="s">
        <v>24</v>
      </c>
      <c r="C14" s="17" t="s">
        <v>25</v>
      </c>
      <c r="D14" s="20">
        <v>6372</v>
      </c>
      <c r="E14" s="28">
        <v>900000</v>
      </c>
      <c r="F14" s="28">
        <v>900000</v>
      </c>
      <c r="G14" s="8" t="s">
        <v>8</v>
      </c>
      <c r="H14" s="9" t="s">
        <v>39</v>
      </c>
    </row>
    <row r="15" spans="1:8" ht="56.25" x14ac:dyDescent="0.3">
      <c r="A15" s="32">
        <v>5</v>
      </c>
      <c r="B15" s="33" t="s">
        <v>26</v>
      </c>
      <c r="C15" s="34" t="s">
        <v>27</v>
      </c>
      <c r="D15" s="19">
        <v>6150</v>
      </c>
      <c r="E15" s="35">
        <v>990000</v>
      </c>
      <c r="F15" s="28">
        <v>990000</v>
      </c>
      <c r="G15" s="8" t="s">
        <v>8</v>
      </c>
      <c r="H15" s="9" t="s">
        <v>39</v>
      </c>
    </row>
    <row r="16" spans="1:8" ht="19.5" thickBot="1" x14ac:dyDescent="0.35">
      <c r="A16" s="40" t="s">
        <v>36</v>
      </c>
      <c r="B16" s="40"/>
      <c r="C16" s="40"/>
      <c r="D16" s="40"/>
      <c r="E16" s="40"/>
      <c r="F16" s="31">
        <f>SUM(F11:F15)</f>
        <v>5010000</v>
      </c>
      <c r="G16" s="29"/>
      <c r="H16" s="30"/>
    </row>
    <row r="17" spans="1:9" ht="19.5" thickBot="1" x14ac:dyDescent="0.35">
      <c r="A17" s="40" t="s">
        <v>17</v>
      </c>
      <c r="B17" s="40"/>
      <c r="C17" s="40"/>
      <c r="D17" s="40"/>
      <c r="E17" s="40"/>
      <c r="F17" s="12">
        <f>+F10-F11-F12-F13-F14-F15</f>
        <v>701788.88999999966</v>
      </c>
      <c r="G17" s="13" t="s">
        <v>1</v>
      </c>
      <c r="H17" s="14" t="s">
        <v>1</v>
      </c>
      <c r="I17" s="3"/>
    </row>
    <row r="18" spans="1:9" x14ac:dyDescent="0.3">
      <c r="A18" s="4"/>
      <c r="B18" s="4"/>
      <c r="C18" s="4"/>
      <c r="D18" s="5"/>
      <c r="E18" s="4"/>
      <c r="F18" s="5"/>
      <c r="G18" s="6"/>
      <c r="H18" s="6"/>
      <c r="I18" s="3"/>
    </row>
    <row r="19" spans="1:9" ht="40.5" customHeight="1" x14ac:dyDescent="0.3">
      <c r="B19" s="39"/>
      <c r="C19" s="39"/>
      <c r="D19" s="39"/>
      <c r="E19" s="39"/>
      <c r="F19" s="39"/>
      <c r="G19" s="39"/>
      <c r="H19" s="39"/>
    </row>
    <row r="20" spans="1:9" s="3" customFormat="1" x14ac:dyDescent="0.3">
      <c r="B20" s="51" t="s">
        <v>31</v>
      </c>
      <c r="C20" s="51"/>
      <c r="D20" s="15"/>
      <c r="E20" s="7"/>
      <c r="F20" s="7"/>
      <c r="G20" s="3" t="s">
        <v>15</v>
      </c>
      <c r="H20" s="1"/>
      <c r="I20" s="1"/>
    </row>
    <row r="21" spans="1:9" x14ac:dyDescent="0.3">
      <c r="B21" s="22"/>
      <c r="C21" s="22"/>
      <c r="D21" s="15"/>
      <c r="E21" s="7"/>
      <c r="F21" s="3"/>
      <c r="G21" s="3"/>
    </row>
    <row r="22" spans="1:9" x14ac:dyDescent="0.3">
      <c r="B22" s="52" t="s">
        <v>32</v>
      </c>
      <c r="C22" s="52"/>
      <c r="D22" s="15"/>
      <c r="E22" s="7"/>
      <c r="F22" s="3"/>
      <c r="G22" s="3" t="s">
        <v>16</v>
      </c>
    </row>
    <row r="23" spans="1:9" x14ac:dyDescent="0.3">
      <c r="B23" s="22"/>
      <c r="C23" s="22"/>
      <c r="D23" s="15"/>
      <c r="E23" s="7"/>
      <c r="F23" s="3"/>
      <c r="G23" s="3"/>
    </row>
    <row r="24" spans="1:9" x14ac:dyDescent="0.3">
      <c r="B24" s="51" t="s">
        <v>33</v>
      </c>
      <c r="C24" s="51"/>
      <c r="D24" s="15"/>
      <c r="E24" s="7"/>
      <c r="F24" s="7"/>
      <c r="G24" s="36" t="s">
        <v>28</v>
      </c>
      <c r="H24" s="36"/>
      <c r="I24" s="36"/>
    </row>
    <row r="25" spans="1:9" x14ac:dyDescent="0.3">
      <c r="B25" s="22"/>
      <c r="C25" s="22"/>
      <c r="D25" s="15"/>
      <c r="E25" s="7"/>
      <c r="F25" s="3"/>
      <c r="G25" s="3"/>
    </row>
    <row r="26" spans="1:9" ht="22.5" customHeight="1" x14ac:dyDescent="0.3">
      <c r="B26" s="51" t="s">
        <v>34</v>
      </c>
      <c r="C26" s="51"/>
      <c r="G26" s="25" t="s">
        <v>29</v>
      </c>
    </row>
    <row r="27" spans="1:9" x14ac:dyDescent="0.3">
      <c r="G27" s="25"/>
    </row>
    <row r="28" spans="1:9" x14ac:dyDescent="0.3">
      <c r="B28" s="51" t="s">
        <v>35</v>
      </c>
      <c r="C28" s="51"/>
      <c r="G28" s="25" t="s">
        <v>30</v>
      </c>
    </row>
  </sheetData>
  <mergeCells count="20">
    <mergeCell ref="B26:C26"/>
    <mergeCell ref="B28:C28"/>
    <mergeCell ref="B20:C20"/>
    <mergeCell ref="B22:C22"/>
    <mergeCell ref="B24:C24"/>
    <mergeCell ref="G24:I24"/>
    <mergeCell ref="A10:D10"/>
    <mergeCell ref="B19:H19"/>
    <mergeCell ref="A17:E17"/>
    <mergeCell ref="G1:H1"/>
    <mergeCell ref="G2:H2"/>
    <mergeCell ref="G3:H3"/>
    <mergeCell ref="A5:H6"/>
    <mergeCell ref="A8:A9"/>
    <mergeCell ref="B8:D8"/>
    <mergeCell ref="E8:E9"/>
    <mergeCell ref="F8:F9"/>
    <mergeCell ref="G8:G9"/>
    <mergeCell ref="H8:H9"/>
    <mergeCell ref="A16:E16"/>
  </mergeCells>
  <printOptions horizontalCentered="1"/>
  <pageMargins left="0.39370078740157483" right="0.39370078740157483" top="0.39370078740157483" bottom="0.39370078740157483" header="0" footer="0"/>
  <pageSetup paperSize="9" scale="5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Намуна 1</vt:lpstr>
      <vt:lpstr>'Намуна 1'!Заголовки_для_печати</vt:lpstr>
      <vt:lpstr>'Намуна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2022-09-29T06:10:48Z</dcterms:modified>
</cp:coreProperties>
</file>